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8564" windowHeight="60"/>
  </bookViews>
  <sheets>
    <sheet name="Объявление" sheetId="1" r:id="rId1"/>
  </sheets>
  <definedNames>
    <definedName name="_xlnm._FilterDatabase" localSheetId="0" hidden="1">Объявление!$D$1:$D$49</definedName>
    <definedName name="_xlnm.Print_Area" localSheetId="0">Объявление!$A$1:$J$46</definedName>
  </definedNames>
  <calcPr calcId="152511" refMode="R1C1"/>
</workbook>
</file>

<file path=xl/calcChain.xml><?xml version="1.0" encoding="utf-8"?>
<calcChain xmlns="http://schemas.openxmlformats.org/spreadsheetml/2006/main">
  <c r="G44" i="1" l="1"/>
  <c r="G28" i="1"/>
  <c r="G29" i="1"/>
  <c r="G30" i="1"/>
  <c r="G31" i="1"/>
  <c r="G32" i="1"/>
  <c r="G33" i="1"/>
  <c r="G34" i="1"/>
  <c r="G35" i="1"/>
  <c r="G36" i="1"/>
  <c r="G37" i="1"/>
  <c r="G38" i="1"/>
  <c r="G39" i="1"/>
  <c r="G40" i="1"/>
  <c r="G41" i="1"/>
  <c r="G42" i="1"/>
  <c r="G43" i="1"/>
  <c r="G27" i="1"/>
  <c r="G21" i="1" l="1"/>
  <c r="G5" i="1"/>
  <c r="G6" i="1"/>
  <c r="G7" i="1"/>
  <c r="G8" i="1"/>
  <c r="G9" i="1"/>
  <c r="G10" i="1"/>
  <c r="G11" i="1"/>
  <c r="G12" i="1"/>
  <c r="G13" i="1"/>
  <c r="G14" i="1"/>
  <c r="G15" i="1"/>
  <c r="G16" i="1"/>
  <c r="G17" i="1"/>
  <c r="G18" i="1"/>
  <c r="G19" i="1"/>
  <c r="G20" i="1"/>
  <c r="G4" i="1"/>
</calcChain>
</file>

<file path=xl/sharedStrings.xml><?xml version="1.0" encoding="utf-8"?>
<sst xmlns="http://schemas.openxmlformats.org/spreadsheetml/2006/main" count="160" uniqueCount="69">
  <si>
    <t xml:space="preserve">№ лота </t>
  </si>
  <si>
    <t>МНН, наименование лота</t>
  </si>
  <si>
    <t>Ед. изм</t>
  </si>
  <si>
    <t>Кол-во</t>
  </si>
  <si>
    <t>Цена (тенге)</t>
  </si>
  <si>
    <t>Сумма (тенге)</t>
  </si>
  <si>
    <t>Срок поставки</t>
  </si>
  <si>
    <t>Место поставки</t>
  </si>
  <si>
    <t>Итого</t>
  </si>
  <si>
    <t>ХПА, Лоттың атауы</t>
  </si>
  <si>
    <t>Ед. өзг</t>
  </si>
  <si>
    <t>Саны</t>
  </si>
  <si>
    <t>Бағасы (теңге)</t>
  </si>
  <si>
    <t>Сомасы (теңге)</t>
  </si>
  <si>
    <t>Жеткізу мерзімі</t>
  </si>
  <si>
    <t>Жеткізу орны</t>
  </si>
  <si>
    <t>Штук</t>
  </si>
  <si>
    <t>по заявке Заказчика не позднее 20.12.2023 года.</t>
  </si>
  <si>
    <t>Тапсырыс берушінің өтінімі бойынша 20.12.2023 жылдан кешіктірмей.</t>
  </si>
  <si>
    <t>СКО, г.Петропавловск, ул. Ауэзова, 133.</t>
  </si>
  <si>
    <t>Флакон</t>
  </si>
  <si>
    <t>СКО, г.Петропавловск, ул. Брусиловского, 20 (Аптека)</t>
  </si>
  <si>
    <t>Ацикловир порошок для приготовления раствора
для инфузий, 250 мг, №10</t>
  </si>
  <si>
    <t>Конфигурируемый соединитель угловой 22F-22M/15F, с двойным шарниром, гермитичным портом, двойной колпачок Flip top 7,6/9,5мм, с эластомерной герметизирующей манжетой, длина 7,0-15,00 см, стерильная.</t>
  </si>
  <si>
    <t>СКО, г.Петропавловск, ул. Брусиловского, 20 (Отделение анестезиологии и реанимации)</t>
  </si>
  <si>
    <t>Сбалансированный изотонический электролитный раствор для инфузий 1000 мл. раствор содержит: Натрия хлорид 6.799 г, Калия хлорид  0.2984 г, Магния хлорида гексагидрат 0.2033 г, Кальция хлорида дигидрат 0.3675 г, Натрия ацетата тригидрат 3.266 г, Кислота яблочная 0.671 г (Ацетаты 24,0 ммоль/л, Малаты 5,0 ммоль/л) рН 5,1-5,9 в самоспадающемся полиэтиленовом флаконе.</t>
  </si>
  <si>
    <t>СКО, г.Петропавловск, ул. Казахстанской Правды, 233. (Взрослая реанимация)</t>
  </si>
  <si>
    <t>СКО, г.Петропавловск, ул. Казахстанской Правды, 233.</t>
  </si>
  <si>
    <t>Таблетка</t>
  </si>
  <si>
    <t>Парацетамол таблетки, 0,5 г.</t>
  </si>
  <si>
    <t>Мизопростол таблетки, 0.2 мг.</t>
  </si>
  <si>
    <t>Амикацин раствор для инъекций,100 мг/2 мл,2 мл.</t>
  </si>
  <si>
    <t>Контур дыхательный неонатальный однократного применения гофрированный 1,6 м. с проводом нагрева, ограничителем потока, влагосборником, дополнительным шлангом 0,8 м, портами 7,6 мм, для аппарата ИВЛ SLE 5000</t>
  </si>
  <si>
    <t>Нить хирургическая не рассасывающаяся лавсановая (полиэфирная) или шелковая, плетеная, неокрашенная UPS 3-4, metric 6, 50-75 см, однократного применения, стерильная.</t>
  </si>
  <si>
    <t>Стрептомицин порошок для приготовления раствора для инъекций, 1 г</t>
  </si>
  <si>
    <t>Фенилэфрин раствор для инъекций 1% 1 мл</t>
  </si>
  <si>
    <t>Ампула</t>
  </si>
  <si>
    <t>Ножницы операционные, прямые, остроконечные, соединение винтовое, общая длина инструмента 145 мм. Инструменты с антибликовым покрытием. Материал: нержавеющая сталь.</t>
  </si>
  <si>
    <t>СКО, г.Петропавловск, ул. Брусиловского,20 (ЛОР отделение)</t>
  </si>
  <si>
    <t xml:space="preserve">Ножницы операционные, прямые, остроконечные, соединение  винтовое, общая длина инструмента 130 мм. Инструменты с антибликовым покрытием. Материал: нержавеющая сталь. </t>
  </si>
  <si>
    <t xml:space="preserve">Зажимы артериальные 18см </t>
  </si>
  <si>
    <t>Камера увлажнителя 240 мл, однократного применения, два вход/выход соединительных коннектора 22М, двухступенчатый поплавковый клапан дозирования, продольноармированный шланг подачи жидкости с иглой (с предохранительным колпачком) и портом выравнивания давления, с зажимом ручного заполнения, совместим с дыхательными контурами и нагревателями MR850 F&amp;P</t>
  </si>
  <si>
    <t>СКО, г.Петропавловск, ул. Казахстанской Правды, 233 (Детская реанимация)</t>
  </si>
  <si>
    <t>Маска дыхательная для искуственной вентиляции легких или доставки анестиологических газов Размер №4</t>
  </si>
  <si>
    <t>Маска дыхательная предназначена для масочной искуственной вентиляции легких или для доставки анестезиологических газов Размер №3</t>
  </si>
  <si>
    <r>
      <t xml:space="preserve">КГП на ПХВ «Многопрофильная областная больница» КГУ «Управление здравоохранения акимата Северо-Казахстанской области», расположенное по адресу Северо-Казахстанская область, г. Петропавловск, ул. Брусиловского,20, объявляет закуп способом запроса ценовых предложений </t>
    </r>
    <r>
      <rPr>
        <b/>
        <sz val="11"/>
        <rFont val="Times New Roman"/>
        <family val="1"/>
        <charset val="204"/>
      </rPr>
      <t xml:space="preserve">по приобретению 1-17 лот ЛС и ИМН. </t>
    </r>
    <r>
      <rPr>
        <sz val="11"/>
        <rFont val="Times New Roman"/>
        <family val="1"/>
        <charset val="204"/>
      </rPr>
      <t xml:space="preserve">Полный перечень закупаемых товаров, выделенная сумма, требуемый срок, условия и место поставки.
</t>
    </r>
  </si>
  <si>
    <r>
      <t xml:space="preserve">Солтүстік Қазақстан облысы, Петропавл қ., Брусиловский к-сі, 20 мекенжайы бойынша орналасқан "Солтүстік Қазақстан облысы әкімдігінің денсаулық сақтау басқармасы" КММ "көпсалалы облыстық аурухана" ШЖҚ КМК </t>
    </r>
    <r>
      <rPr>
        <b/>
        <sz val="11"/>
        <rFont val="Times New Roman"/>
        <family val="1"/>
        <charset val="204"/>
      </rPr>
      <t>1-17 лот ММБ сатып алу</t>
    </r>
    <r>
      <rPr>
        <sz val="11"/>
        <rFont val="Times New Roman"/>
        <family val="1"/>
        <charset val="204"/>
      </rPr>
      <t xml:space="preserve"> бойынша баға ұсыныстарын сұрату тәсілімен сатып алуды жариялайды. Сатып алынатын тауарлардың толық тізбесі, бөлінген сома, талап етілетін мерзім, жеткізу шарттары мен орны.</t>
    </r>
  </si>
  <si>
    <t>Инфузияға арналған теңдестірілген изотоникалық электролит ерітіндісі 1000 мл. ерітіндіде: натрий хлориді 6.799 г, калий хлориді 0.2984 г, магний хлориді гексагидраты 0.2033 г, кальций хлориді дигидраты 0.3675 г, натрий ацетаты тригидраты 3.266 г, алма қышқылы 0.671 г (Ацетаттар 24,0 ммоль/л, малаттар 5,0 ммоль/л) РН 5,1-5,9 өздігінен ыдырайтын полиэтилен құтыда.</t>
  </si>
  <si>
    <t>Амикацин инъекцияға арналған ерітінді, 100 мг/2 мл, 2 мл.</t>
  </si>
  <si>
    <t>Мисопростол таблеткалары, 0.2 мг.</t>
  </si>
  <si>
    <t>Парацетамол таблеткалары, 0,5 г.</t>
  </si>
  <si>
    <t>Стрептомицин инъекцияға арналған ерітінді дайындауға арналған ұнтақ, 1 г</t>
  </si>
  <si>
    <t>Фенилэфрин инъекцияға арналған ерітінді 1% 1 мл</t>
  </si>
  <si>
    <t>SLE 5000 желдеткіші үшін қыздыру сымы, ағынды шектегіш, ылғал жинағыш, қосымша 0,8 м шланг, 7,6 мм порттары бар 1,6 м гофрленген бір рет қолданылатын неонаталдық тыныс алу тізбегі</t>
  </si>
  <si>
    <t>Хирургиялық сіңірілмейтін лавсан (полиэфир) немесе жібек, өрілген, боялмаған UPS 3-4, metric 6, 50-75 см, бір рет қолданылатын, стерильді жіп.</t>
  </si>
  <si>
    <t>240 мл ылғалдандырғыш камерасы, бір рет қолданылатын, екі кіріс / шығыс 22 М қосқыш коннекторлар, екі сатылы қалқымалы мөлшерлеу клапаны, инемен (қауіпсіздік қақпағымен) және қысымды теңестіру портымен бойлық арматураланған сұйықтық беру шлангісі, қолмен толтыру қысқышы бар, тыныс алу тізбектерімен және mr850 F&amp;P жылытқыштарымен үйлесімді</t>
  </si>
  <si>
    <t>Ацикловир ерітіндісін дайындауға арналған ұнтақ
инфузия үшін, 250 мг, №10"</t>
  </si>
  <si>
    <t>Конфигурацияланатын 22F-22m/15f бұрыштық қосқыш, Қос топсалы, герметикалық порт, flip top 7,6/9,5 мм қос қақпақ, эластомерлі тығыздағыш манжеті бар, ұзындығы 7,0-15,00 см, стерильді.</t>
  </si>
  <si>
    <t>Тыныс алу маскасы масканы жасанды желдетуге немесе анестезиологиялық газдарды жеткізуге арналған өлшемі № 3</t>
  </si>
  <si>
    <t>Өкпені жасанды желдетуге немесе анестезиологиялық газдарды жеткізуге арналған тыныс алу маскасы өлшемі № 4</t>
  </si>
  <si>
    <t>Операциялық қайшылар, түзу, үшкір, бұрандалы қосылыс, құралдың жалпы ұзындығы 145 мм. жарқылға қарсы жабыны бар құралдар. Материал: Тот баспайтын болат.</t>
  </si>
  <si>
    <t>Операциялық қайшылар, түзу, үшкір, бұрандалы қосылыс, құралдың жалпы ұзындығы 130 мм. жарқылға қарсы жабыны бар құралдар. Материал: Тот баспайтын болат.</t>
  </si>
  <si>
    <t>Артериялық қысқыштар 18 см</t>
  </si>
  <si>
    <t>Құты</t>
  </si>
  <si>
    <t>Дана</t>
  </si>
  <si>
    <t xml:space="preserve">Объявление от 15.06.2023 года
о проведении закупа ЛС и ИМН способом ЗЦП.
</t>
  </si>
  <si>
    <r>
      <t xml:space="preserve">Документы, предшествующие оплате, указаны в п.6 типового Договора. 
К закупу способом запроса ценовых предложений допускаются все потенциальные поставщики, отвечающие квалификационным требованиям, указанным в п. 9 Правил организации и проведения закупа лекарственных средств, медицинских изделий и специализированных лечебных продуктов в рамках гарантированного объема бесплатной медицинской помощи, дополнительного объема медицинской помощи для лиц, содержащихся в следственных изоляторах и учреждениях уголовно-исполнительной (пенитенциарной) системы, за счет бюджетных средств и (или) в системе обязательного социального медицинского страхования, фармацевтических услуг, утвержденных постановлением Правительства Республики Казахстан от 04 июня 2021 года № 375.
Ценовое предложение запечатывается в конверт, в котором указываются наименование и юридический адрес потенциального поставщика. 
Конверт подлежит адресации заказчику по адресу: Северо-Казахстанская область, г. Петропавловск, ул. Брусиловского,20 (здание бухгалтерии, кабинет № 2) и содержит слова </t>
    </r>
    <r>
      <rPr>
        <b/>
        <sz val="11"/>
        <rFont val="Times New Roman"/>
        <family val="1"/>
        <charset val="204"/>
      </rPr>
      <t>«Закуп способом запроса ценовых предложений» и «Не вскрывать до 11 часов 00 минут 23 июня 2023 года (указываются дата и время вскрытия конвертов, указанные объявлении)».</t>
    </r>
    <r>
      <rPr>
        <sz val="11"/>
        <rFont val="Times New Roman"/>
        <family val="1"/>
        <charset val="204"/>
      </rPr>
      <t xml:space="preserve">
</t>
    </r>
    <r>
      <rPr>
        <b/>
        <sz val="11"/>
        <rFont val="Times New Roman"/>
        <family val="1"/>
        <charset val="204"/>
      </rPr>
      <t>Окончательный срок подачи ценовых предложений в 10 часов 00 минут 23 июня 2023 года.</t>
    </r>
    <r>
      <rPr>
        <sz val="11"/>
        <rFont val="Times New Roman"/>
        <family val="1"/>
        <charset val="204"/>
      </rPr>
      <t xml:space="preserve">
Конверты с ценовыми предложениями будут </t>
    </r>
    <r>
      <rPr>
        <b/>
        <sz val="11"/>
        <rFont val="Times New Roman"/>
        <family val="1"/>
        <charset val="204"/>
      </rPr>
      <t xml:space="preserve">вскрываться 23 июня в 11 часов 00 минут 2023 года </t>
    </r>
    <r>
      <rPr>
        <sz val="11"/>
        <rFont val="Times New Roman"/>
        <family val="1"/>
        <charset val="204"/>
      </rPr>
      <t xml:space="preserve">по следующему адресу: Северо-Казахстанская область, г. Петропавловск, ул. Брусиловского,20, (в здании бухгалтерии, кабинет № 2).
Потенциальные поставщики могут присутствовать при вскрытии конвертов с ценовыми предложениями. Дополнительную информацию и справку можно получить по телефону 8 (7152) 52-52-35.
</t>
    </r>
  </si>
  <si>
    <t>15.06.2023 жылғы хабарландыру
ЗЦП тәсілімен ДЗ және ММБ сатып алуды өткізу туралы.</t>
  </si>
  <si>
    <r>
      <t xml:space="preserve">Төлем алдындағы құжаттар үлгілік шарттың 6-тармағында көрсетілген.
Баға ұсыныстарын сұрату арқылы сатып алуға осы тармақта көрсетілген біліктілік талаптарына жауап беретін барлық әлеуетті жеткізушілер рұқсат етіледі. Қылмыстық-атқару (пенитенциарлық) жүйесінің тергеу изоляторлары мен мекемелерінде ұсталатын адамдар үшін бюджет қаражаты есебінен және (немесе) міндетті әлеуметтік медициналық сақтандыру жүйесінде, фармацевтикалық қызмет саласында дәрілік заттарды, медициналық бұйымдарды және мамандандырылған емдік өнімдерді тегін медициналық көмектің кепілдік берілген көлемі шеңберінде сатып алуды ұйымдастыру және өткізу қағидаларын бекіту туралы Қазақстан Республикасы Үкіметінің 2021 жылғы 04 маусымдағы № 375 қаулысымен бекітілген.
Баға ұсынысы әлеуетті өнім берушінің атауы мен заңды мекенжайы көрсетілетін конвертке салынады.
Конверт Тапсырыс берушіге мына мекенжайға жіберіледі: Солтүстік Қазақстан облысы, Петропавл қаласы, Брусиловский көшесі,20 (Бухгалтерия ғимараты, № 2 кабинет) және </t>
    </r>
    <r>
      <rPr>
        <b/>
        <sz val="11"/>
        <rFont val="Times New Roman"/>
        <family val="1"/>
        <charset val="204"/>
      </rPr>
      <t>"Баға ұсыныстарын сұрату тәсілімен сатып алу "және"2023 жылғы 23 маусымда 11 сағат 00 минутқа дейін ашпаңыз (хабарландыруда көрсетілген конверттерді ашу күні мен уақыты көрсетіледі)"</t>
    </r>
    <r>
      <rPr>
        <sz val="11"/>
        <rFont val="Times New Roman"/>
        <family val="1"/>
        <charset val="204"/>
      </rPr>
      <t xml:space="preserve">деген сөздер қамтылады.
Баға ұсыныстарын берудің соңғы мерзімі </t>
    </r>
    <r>
      <rPr>
        <b/>
        <sz val="11"/>
        <rFont val="Times New Roman"/>
        <family val="1"/>
        <charset val="204"/>
      </rPr>
      <t>2023 жылғы 23 маусымда 10 сағат 00 минут.</t>
    </r>
    <r>
      <rPr>
        <sz val="11"/>
        <rFont val="Times New Roman"/>
        <family val="1"/>
        <charset val="204"/>
      </rPr>
      <t xml:space="preserve">
Баға ұсыныстары бар конверттер </t>
    </r>
    <r>
      <rPr>
        <b/>
        <sz val="11"/>
        <rFont val="Times New Roman"/>
        <family val="1"/>
        <charset val="204"/>
      </rPr>
      <t>2023 жылғы 23 маусымда 11 сағат 00 минутта</t>
    </r>
    <r>
      <rPr>
        <sz val="11"/>
        <rFont val="Times New Roman"/>
        <family val="1"/>
        <charset val="204"/>
      </rPr>
      <t xml:space="preserve"> мына мекенжай бойынша ашылады: Солтүстік Қазақстан облысы, Петропавл қаласы, Брусиловский көшесі,20, (Бухгалтерия ғимаратында, № 2 кабинет).
Әлеуетті өнім берушілер баға ұсыныстары бар конверттерді ашу кезінде қатыса алады. Қосымша ақпарат пен анықтаманы 8 (7152) 52-52-35 телефоны бойынша алуға болады.</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</si>
</sst>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7" x14ac:knownFonts="1">
    <font>
      <sz val="11"/>
      <color theme="1"/>
      <name val="Calibri"/>
      <family val="2"/>
      <scheme val="minor"/>
    </font>
    <font>
      <sz val="10"/>
      <name val="Times New Roman"/>
      <family val="1"/>
      <charset val="204"/>
    </font>
    <font>
      <sz val="11"/>
      <name val="Times New Roman"/>
      <family val="1"/>
      <charset val="204"/>
    </font>
    <font>
      <b/>
      <sz val="11"/>
      <name val="Times New Roman"/>
      <family val="1"/>
      <charset val="204"/>
    </font>
    <font>
      <b/>
      <sz val="11"/>
      <name val="Calibri"/>
      <family val="2"/>
      <charset val="204"/>
      <scheme val="minor"/>
    </font>
    <font>
      <sz val="11"/>
      <name val="Calibri"/>
      <family val="2"/>
      <scheme val="minor"/>
    </font>
    <font>
      <b/>
      <sz val="10"/>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32">
    <xf numFmtId="0" fontId="0" fillId="0" borderId="0" xfId="0"/>
    <xf numFmtId="0" fontId="6" fillId="0" borderId="1" xfId="0" applyFont="1" applyFill="1" applyBorder="1" applyAlignment="1">
      <alignment horizontal="center" vertical="top" wrapText="1"/>
    </xf>
    <xf numFmtId="3" fontId="6" fillId="0"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top" wrapText="1"/>
    </xf>
    <xf numFmtId="164" fontId="6" fillId="0" borderId="1" xfId="0" applyNumberFormat="1" applyFont="1" applyFill="1" applyBorder="1" applyAlignment="1">
      <alignment horizontal="center" vertical="top" wrapText="1"/>
    </xf>
    <xf numFmtId="0" fontId="4" fillId="0" borderId="0" xfId="0" applyFont="1" applyFill="1" applyAlignment="1">
      <alignment vertical="top" wrapText="1"/>
    </xf>
    <xf numFmtId="0" fontId="5" fillId="0" borderId="0" xfId="0" applyFont="1" applyFill="1" applyAlignment="1">
      <alignment vertical="top"/>
    </xf>
    <xf numFmtId="0" fontId="5" fillId="0" borderId="0" xfId="0" applyFont="1" applyFill="1"/>
    <xf numFmtId="0" fontId="5" fillId="0" borderId="0" xfId="0" applyFont="1" applyFill="1" applyAlignment="1">
      <alignment vertical="top" wrapText="1"/>
    </xf>
    <xf numFmtId="0" fontId="2" fillId="0" borderId="0" xfId="0" applyFont="1" applyFill="1"/>
    <xf numFmtId="4" fontId="2" fillId="0" borderId="0" xfId="0" applyNumberFormat="1" applyFont="1" applyFill="1"/>
    <xf numFmtId="4" fontId="6" fillId="0" borderId="1" xfId="0" applyNumberFormat="1" applyFont="1" applyFill="1" applyBorder="1" applyAlignment="1">
      <alignment horizontal="center" vertical="top"/>
    </xf>
    <xf numFmtId="164" fontId="1" fillId="0" borderId="1" xfId="0" applyNumberFormat="1" applyFont="1" applyFill="1" applyBorder="1" applyAlignment="1">
      <alignment horizontal="center" vertical="top" wrapText="1"/>
    </xf>
    <xf numFmtId="0" fontId="1" fillId="0" borderId="1" xfId="0" applyFont="1" applyFill="1" applyBorder="1" applyAlignment="1">
      <alignment wrapText="1"/>
    </xf>
    <xf numFmtId="4" fontId="5" fillId="0" borderId="0" xfId="0" applyNumberFormat="1" applyFont="1" applyFill="1"/>
    <xf numFmtId="0" fontId="6" fillId="0" borderId="1" xfId="0" applyFont="1" applyFill="1" applyBorder="1" applyAlignment="1">
      <alignment horizontal="right"/>
    </xf>
    <xf numFmtId="0" fontId="1" fillId="0" borderId="1" xfId="0" applyFont="1" applyFill="1" applyBorder="1" applyAlignment="1">
      <alignment horizontal="right"/>
    </xf>
    <xf numFmtId="0" fontId="2" fillId="0" borderId="0" xfId="0" applyFont="1" applyFill="1" applyAlignment="1">
      <alignment horizontal="left" vertical="top" wrapText="1"/>
    </xf>
    <xf numFmtId="0" fontId="2" fillId="0" borderId="0" xfId="0" applyFont="1" applyFill="1" applyAlignment="1">
      <alignment horizontal="left" vertical="top"/>
    </xf>
    <xf numFmtId="0" fontId="3" fillId="0" borderId="0" xfId="0" applyFont="1" applyFill="1" applyAlignment="1">
      <alignment horizontal="center" vertical="top" wrapText="1"/>
    </xf>
    <xf numFmtId="0" fontId="3" fillId="0" borderId="0" xfId="0" applyFont="1" applyFill="1" applyAlignment="1">
      <alignment horizontal="center" wrapText="1"/>
    </xf>
    <xf numFmtId="0" fontId="1" fillId="0" borderId="1" xfId="0" applyFont="1" applyFill="1" applyBorder="1" applyAlignment="1">
      <alignment horizontal="center" vertical="top" wrapText="1"/>
    </xf>
    <xf numFmtId="0" fontId="1" fillId="0" borderId="1" xfId="0" applyFont="1" applyFill="1" applyBorder="1" applyAlignment="1">
      <alignment horizontal="left" vertical="top" wrapText="1"/>
    </xf>
    <xf numFmtId="3" fontId="1" fillId="0"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1" xfId="0" applyFont="1" applyFill="1" applyBorder="1" applyAlignment="1">
      <alignment horizontal="center" vertical="top"/>
    </xf>
    <xf numFmtId="0" fontId="6" fillId="0" borderId="2" xfId="0" applyFont="1" applyFill="1" applyBorder="1" applyAlignment="1">
      <alignment horizontal="right"/>
    </xf>
    <xf numFmtId="0" fontId="1" fillId="0" borderId="2" xfId="0" applyFont="1" applyFill="1" applyBorder="1" applyAlignment="1">
      <alignment horizontal="right"/>
    </xf>
    <xf numFmtId="4" fontId="6" fillId="0" borderId="2" xfId="0" applyNumberFormat="1" applyFont="1" applyFill="1" applyBorder="1" applyAlignment="1">
      <alignment horizontal="center" vertical="top" wrapText="1"/>
    </xf>
    <xf numFmtId="164" fontId="1" fillId="0" borderId="2" xfId="0" applyNumberFormat="1"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tabSelected="1" zoomScaleNormal="100" workbookViewId="0">
      <selection activeCell="N4" sqref="N4"/>
    </sheetView>
  </sheetViews>
  <sheetFormatPr defaultRowHeight="14.4" x14ac:dyDescent="0.3"/>
  <cols>
    <col min="1" max="1" width="4.44140625" style="7" customWidth="1"/>
    <col min="2" max="2" width="6.88671875" style="7" customWidth="1"/>
    <col min="3" max="3" width="40.109375" style="7" customWidth="1"/>
    <col min="4" max="4" width="10.5546875" style="7" customWidth="1"/>
    <col min="5" max="5" width="8.88671875" style="7"/>
    <col min="6" max="6" width="11.6640625" style="7" bestFit="1" customWidth="1"/>
    <col min="7" max="7" width="14.109375" style="14" customWidth="1"/>
    <col min="8" max="8" width="17.5546875" style="7" customWidth="1"/>
    <col min="9" max="9" width="22.88671875" style="7" customWidth="1"/>
    <col min="10" max="10" width="4.5546875" style="7" customWidth="1"/>
    <col min="11" max="11" width="8.88671875" style="7" customWidth="1"/>
    <col min="12" max="16384" width="8.88671875" style="7"/>
  </cols>
  <sheetData>
    <row r="1" spans="1:15" ht="30.6" customHeight="1" x14ac:dyDescent="0.3">
      <c r="A1" s="19" t="s">
        <v>65</v>
      </c>
      <c r="B1" s="19"/>
      <c r="C1" s="19"/>
      <c r="D1" s="19"/>
      <c r="E1" s="19"/>
      <c r="F1" s="19"/>
      <c r="G1" s="19"/>
      <c r="H1" s="19"/>
      <c r="I1" s="19"/>
      <c r="J1" s="19"/>
      <c r="K1" s="5"/>
      <c r="L1" s="6"/>
      <c r="M1" s="6"/>
      <c r="N1" s="6"/>
      <c r="O1" s="6"/>
    </row>
    <row r="2" spans="1:15" ht="45" customHeight="1" x14ac:dyDescent="0.3">
      <c r="A2" s="17" t="s">
        <v>45</v>
      </c>
      <c r="B2" s="17"/>
      <c r="C2" s="17"/>
      <c r="D2" s="17"/>
      <c r="E2" s="17"/>
      <c r="F2" s="17"/>
      <c r="G2" s="17"/>
      <c r="H2" s="17"/>
      <c r="I2" s="17"/>
      <c r="J2" s="17"/>
      <c r="K2" s="8"/>
      <c r="L2" s="6"/>
      <c r="M2" s="6"/>
      <c r="N2" s="6"/>
      <c r="O2" s="6"/>
    </row>
    <row r="3" spans="1:15" ht="26.4" x14ac:dyDescent="0.3">
      <c r="B3" s="1" t="s">
        <v>0</v>
      </c>
      <c r="C3" s="1" t="s">
        <v>1</v>
      </c>
      <c r="D3" s="1" t="s">
        <v>2</v>
      </c>
      <c r="E3" s="2" t="s">
        <v>3</v>
      </c>
      <c r="F3" s="3" t="s">
        <v>4</v>
      </c>
      <c r="G3" s="3" t="s">
        <v>5</v>
      </c>
      <c r="H3" s="4" t="s">
        <v>6</v>
      </c>
      <c r="I3" s="1" t="s">
        <v>7</v>
      </c>
      <c r="J3" s="9"/>
    </row>
    <row r="4" spans="1:15" ht="118.8" x14ac:dyDescent="0.3">
      <c r="B4" s="21">
        <v>1</v>
      </c>
      <c r="C4" s="22" t="s">
        <v>25</v>
      </c>
      <c r="D4" s="21" t="s">
        <v>20</v>
      </c>
      <c r="E4" s="23">
        <v>150</v>
      </c>
      <c r="F4" s="24">
        <v>990.3</v>
      </c>
      <c r="G4" s="25">
        <f>E4*F4</f>
        <v>148545</v>
      </c>
      <c r="H4" s="26" t="s">
        <v>17</v>
      </c>
      <c r="I4" s="26" t="s">
        <v>26</v>
      </c>
    </row>
    <row r="5" spans="1:15" ht="39.6" x14ac:dyDescent="0.3">
      <c r="B5" s="21">
        <v>2</v>
      </c>
      <c r="C5" s="22" t="s">
        <v>31</v>
      </c>
      <c r="D5" s="21" t="s">
        <v>20</v>
      </c>
      <c r="E5" s="23">
        <v>100</v>
      </c>
      <c r="F5" s="24">
        <v>894.85</v>
      </c>
      <c r="G5" s="25">
        <f t="shared" ref="G5:G20" si="0">E5*F5</f>
        <v>89485</v>
      </c>
      <c r="H5" s="26" t="s">
        <v>17</v>
      </c>
      <c r="I5" s="26" t="s">
        <v>27</v>
      </c>
    </row>
    <row r="6" spans="1:15" ht="39.6" x14ac:dyDescent="0.3">
      <c r="B6" s="21">
        <v>3</v>
      </c>
      <c r="C6" s="22" t="s">
        <v>30</v>
      </c>
      <c r="D6" s="21" t="s">
        <v>28</v>
      </c>
      <c r="E6" s="23">
        <v>800</v>
      </c>
      <c r="F6" s="24">
        <v>383.69</v>
      </c>
      <c r="G6" s="25">
        <f t="shared" si="0"/>
        <v>306952</v>
      </c>
      <c r="H6" s="26" t="s">
        <v>17</v>
      </c>
      <c r="I6" s="26" t="s">
        <v>27</v>
      </c>
    </row>
    <row r="7" spans="1:15" ht="39.6" x14ac:dyDescent="0.3">
      <c r="B7" s="21">
        <v>4</v>
      </c>
      <c r="C7" s="22" t="s">
        <v>29</v>
      </c>
      <c r="D7" s="21" t="s">
        <v>28</v>
      </c>
      <c r="E7" s="23">
        <v>500</v>
      </c>
      <c r="F7" s="24">
        <v>6.78</v>
      </c>
      <c r="G7" s="25">
        <f t="shared" si="0"/>
        <v>3390</v>
      </c>
      <c r="H7" s="26" t="s">
        <v>17</v>
      </c>
      <c r="I7" s="26" t="s">
        <v>27</v>
      </c>
    </row>
    <row r="8" spans="1:15" ht="39.6" x14ac:dyDescent="0.3">
      <c r="B8" s="21">
        <v>5</v>
      </c>
      <c r="C8" s="22" t="s">
        <v>34</v>
      </c>
      <c r="D8" s="21" t="s">
        <v>20</v>
      </c>
      <c r="E8" s="23">
        <v>10</v>
      </c>
      <c r="F8" s="24">
        <v>507.66</v>
      </c>
      <c r="G8" s="25">
        <f t="shared" si="0"/>
        <v>5076.6000000000004</v>
      </c>
      <c r="H8" s="26" t="s">
        <v>17</v>
      </c>
      <c r="I8" s="26" t="s">
        <v>27</v>
      </c>
    </row>
    <row r="9" spans="1:15" ht="39.6" x14ac:dyDescent="0.3">
      <c r="B9" s="21">
        <v>6</v>
      </c>
      <c r="C9" s="22" t="s">
        <v>35</v>
      </c>
      <c r="D9" s="21" t="s">
        <v>36</v>
      </c>
      <c r="E9" s="23">
        <v>50</v>
      </c>
      <c r="F9" s="24">
        <v>38.47</v>
      </c>
      <c r="G9" s="25">
        <f t="shared" si="0"/>
        <v>1923.5</v>
      </c>
      <c r="H9" s="26" t="s">
        <v>17</v>
      </c>
      <c r="I9" s="26" t="s">
        <v>27</v>
      </c>
    </row>
    <row r="10" spans="1:15" ht="66" x14ac:dyDescent="0.3">
      <c r="B10" s="21">
        <v>7</v>
      </c>
      <c r="C10" s="22" t="s">
        <v>32</v>
      </c>
      <c r="D10" s="21" t="s">
        <v>16</v>
      </c>
      <c r="E10" s="23">
        <v>10</v>
      </c>
      <c r="F10" s="24">
        <v>35044</v>
      </c>
      <c r="G10" s="25">
        <f t="shared" si="0"/>
        <v>350440</v>
      </c>
      <c r="H10" s="26" t="s">
        <v>17</v>
      </c>
      <c r="I10" s="26" t="s">
        <v>27</v>
      </c>
    </row>
    <row r="11" spans="1:15" ht="52.8" x14ac:dyDescent="0.3">
      <c r="B11" s="21">
        <v>8</v>
      </c>
      <c r="C11" s="22" t="s">
        <v>33</v>
      </c>
      <c r="D11" s="21" t="s">
        <v>16</v>
      </c>
      <c r="E11" s="23">
        <v>200</v>
      </c>
      <c r="F11" s="24">
        <v>950</v>
      </c>
      <c r="G11" s="25">
        <f t="shared" si="0"/>
        <v>190000</v>
      </c>
      <c r="H11" s="26" t="s">
        <v>17</v>
      </c>
      <c r="I11" s="26" t="s">
        <v>27</v>
      </c>
    </row>
    <row r="12" spans="1:15" ht="118.8" x14ac:dyDescent="0.3">
      <c r="B12" s="21">
        <v>9</v>
      </c>
      <c r="C12" s="22" t="s">
        <v>41</v>
      </c>
      <c r="D12" s="21" t="s">
        <v>16</v>
      </c>
      <c r="E12" s="23">
        <v>100</v>
      </c>
      <c r="F12" s="24">
        <v>9781</v>
      </c>
      <c r="G12" s="25">
        <f t="shared" si="0"/>
        <v>978100</v>
      </c>
      <c r="H12" s="26" t="s">
        <v>17</v>
      </c>
      <c r="I12" s="26" t="s">
        <v>42</v>
      </c>
    </row>
    <row r="13" spans="1:15" ht="46.8" customHeight="1" x14ac:dyDescent="0.3">
      <c r="B13" s="21">
        <v>10</v>
      </c>
      <c r="C13" s="22" t="s">
        <v>22</v>
      </c>
      <c r="D13" s="21" t="s">
        <v>20</v>
      </c>
      <c r="E13" s="27">
        <v>50</v>
      </c>
      <c r="F13" s="24">
        <v>3371.22</v>
      </c>
      <c r="G13" s="25">
        <f t="shared" si="0"/>
        <v>168561</v>
      </c>
      <c r="H13" s="26" t="s">
        <v>17</v>
      </c>
      <c r="I13" s="26" t="s">
        <v>21</v>
      </c>
    </row>
    <row r="14" spans="1:15" ht="66" x14ac:dyDescent="0.3">
      <c r="B14" s="21">
        <v>11</v>
      </c>
      <c r="C14" s="22" t="s">
        <v>23</v>
      </c>
      <c r="D14" s="21" t="s">
        <v>16</v>
      </c>
      <c r="E14" s="27">
        <v>500</v>
      </c>
      <c r="F14" s="24">
        <v>2000</v>
      </c>
      <c r="G14" s="25">
        <f t="shared" si="0"/>
        <v>1000000</v>
      </c>
      <c r="H14" s="26" t="s">
        <v>17</v>
      </c>
      <c r="I14" s="26" t="s">
        <v>24</v>
      </c>
    </row>
    <row r="15" spans="1:15" ht="66" x14ac:dyDescent="0.3">
      <c r="B15" s="21">
        <v>12</v>
      </c>
      <c r="C15" s="22" t="s">
        <v>44</v>
      </c>
      <c r="D15" s="21" t="s">
        <v>16</v>
      </c>
      <c r="E15" s="27">
        <v>1000</v>
      </c>
      <c r="F15" s="24">
        <v>800</v>
      </c>
      <c r="G15" s="25">
        <f t="shared" si="0"/>
        <v>800000</v>
      </c>
      <c r="H15" s="26" t="s">
        <v>17</v>
      </c>
      <c r="I15" s="26" t="s">
        <v>24</v>
      </c>
    </row>
    <row r="16" spans="1:15" ht="55.8" customHeight="1" x14ac:dyDescent="0.3">
      <c r="B16" s="21">
        <v>13</v>
      </c>
      <c r="C16" s="22" t="s">
        <v>43</v>
      </c>
      <c r="D16" s="21" t="s">
        <v>16</v>
      </c>
      <c r="E16" s="27">
        <v>1000</v>
      </c>
      <c r="F16" s="24">
        <v>800</v>
      </c>
      <c r="G16" s="25">
        <f t="shared" si="0"/>
        <v>800000</v>
      </c>
      <c r="H16" s="26" t="s">
        <v>17</v>
      </c>
      <c r="I16" s="26" t="s">
        <v>24</v>
      </c>
    </row>
    <row r="17" spans="1:10" ht="66" x14ac:dyDescent="0.3">
      <c r="B17" s="21">
        <v>14</v>
      </c>
      <c r="C17" s="22" t="s">
        <v>37</v>
      </c>
      <c r="D17" s="21" t="s">
        <v>16</v>
      </c>
      <c r="E17" s="27">
        <v>2</v>
      </c>
      <c r="F17" s="24">
        <v>21000</v>
      </c>
      <c r="G17" s="25">
        <f t="shared" si="0"/>
        <v>42000</v>
      </c>
      <c r="H17" s="26" t="s">
        <v>17</v>
      </c>
      <c r="I17" s="26" t="s">
        <v>38</v>
      </c>
    </row>
    <row r="18" spans="1:10" ht="66" x14ac:dyDescent="0.3">
      <c r="B18" s="21">
        <v>15</v>
      </c>
      <c r="C18" s="22" t="s">
        <v>39</v>
      </c>
      <c r="D18" s="21" t="s">
        <v>16</v>
      </c>
      <c r="E18" s="27">
        <v>2</v>
      </c>
      <c r="F18" s="24">
        <v>20000</v>
      </c>
      <c r="G18" s="25">
        <f t="shared" si="0"/>
        <v>40000</v>
      </c>
      <c r="H18" s="26" t="s">
        <v>17</v>
      </c>
      <c r="I18" s="26" t="s">
        <v>38</v>
      </c>
    </row>
    <row r="19" spans="1:10" ht="39.6" x14ac:dyDescent="0.3">
      <c r="B19" s="21">
        <v>16</v>
      </c>
      <c r="C19" s="22" t="s">
        <v>40</v>
      </c>
      <c r="D19" s="21" t="s">
        <v>16</v>
      </c>
      <c r="E19" s="27">
        <v>2</v>
      </c>
      <c r="F19" s="24">
        <v>26500</v>
      </c>
      <c r="G19" s="25">
        <f t="shared" si="0"/>
        <v>53000</v>
      </c>
      <c r="H19" s="26" t="s">
        <v>17</v>
      </c>
      <c r="I19" s="26" t="s">
        <v>38</v>
      </c>
    </row>
    <row r="20" spans="1:10" ht="118.8" x14ac:dyDescent="0.3">
      <c r="B20" s="21">
        <v>17</v>
      </c>
      <c r="C20" s="22" t="s">
        <v>25</v>
      </c>
      <c r="D20" s="21" t="s">
        <v>20</v>
      </c>
      <c r="E20" s="23">
        <v>600</v>
      </c>
      <c r="F20" s="24">
        <v>990.3</v>
      </c>
      <c r="G20" s="25">
        <f t="shared" si="0"/>
        <v>594180</v>
      </c>
      <c r="H20" s="26" t="s">
        <v>17</v>
      </c>
      <c r="I20" s="26" t="s">
        <v>19</v>
      </c>
    </row>
    <row r="21" spans="1:10" ht="17.399999999999999" customHeight="1" x14ac:dyDescent="0.3">
      <c r="B21" s="28" t="s">
        <v>8</v>
      </c>
      <c r="C21" s="29"/>
      <c r="D21" s="29"/>
      <c r="E21" s="29"/>
      <c r="F21" s="29"/>
      <c r="G21" s="30">
        <f>SUM(G4:G20)</f>
        <v>5571653.0999999996</v>
      </c>
      <c r="H21" s="31"/>
      <c r="I21" s="26"/>
      <c r="J21" s="9"/>
    </row>
    <row r="22" spans="1:10" x14ac:dyDescent="0.3">
      <c r="B22" s="9"/>
      <c r="C22" s="9"/>
      <c r="D22" s="9"/>
      <c r="E22" s="9"/>
      <c r="F22" s="9"/>
      <c r="G22" s="10"/>
      <c r="H22" s="9"/>
      <c r="I22" s="9"/>
      <c r="J22" s="9"/>
    </row>
    <row r="23" spans="1:10" ht="207" customHeight="1" x14ac:dyDescent="0.3">
      <c r="A23" s="17" t="s">
        <v>66</v>
      </c>
      <c r="B23" s="17"/>
      <c r="C23" s="17"/>
      <c r="D23" s="17"/>
      <c r="E23" s="17"/>
      <c r="F23" s="17"/>
      <c r="G23" s="17"/>
      <c r="H23" s="17"/>
      <c r="I23" s="17"/>
      <c r="J23" s="17"/>
    </row>
    <row r="24" spans="1:10" ht="28.2" customHeight="1" x14ac:dyDescent="0.3">
      <c r="A24" s="20" t="s">
        <v>67</v>
      </c>
      <c r="B24" s="20"/>
      <c r="C24" s="20"/>
      <c r="D24" s="20"/>
      <c r="E24" s="20"/>
      <c r="F24" s="20"/>
      <c r="G24" s="20"/>
      <c r="H24" s="20"/>
      <c r="I24" s="20"/>
      <c r="J24" s="20"/>
    </row>
    <row r="25" spans="1:10" ht="46.2" customHeight="1" x14ac:dyDescent="0.3">
      <c r="A25" s="17" t="s">
        <v>46</v>
      </c>
      <c r="B25" s="17"/>
      <c r="C25" s="17"/>
      <c r="D25" s="17"/>
      <c r="E25" s="17"/>
      <c r="F25" s="17"/>
      <c r="G25" s="17"/>
      <c r="H25" s="17"/>
      <c r="I25" s="17"/>
      <c r="J25" s="17"/>
    </row>
    <row r="26" spans="1:10" ht="26.4" x14ac:dyDescent="0.3">
      <c r="B26" s="1" t="s">
        <v>0</v>
      </c>
      <c r="C26" s="1" t="s">
        <v>9</v>
      </c>
      <c r="D26" s="1" t="s">
        <v>10</v>
      </c>
      <c r="E26" s="2" t="s">
        <v>11</v>
      </c>
      <c r="F26" s="3" t="s">
        <v>12</v>
      </c>
      <c r="G26" s="3" t="s">
        <v>13</v>
      </c>
      <c r="H26" s="4" t="s">
        <v>14</v>
      </c>
      <c r="I26" s="1" t="s">
        <v>15</v>
      </c>
    </row>
    <row r="27" spans="1:10" ht="118.8" x14ac:dyDescent="0.3">
      <c r="B27" s="21">
        <v>1</v>
      </c>
      <c r="C27" s="22" t="s">
        <v>47</v>
      </c>
      <c r="D27" s="21" t="s">
        <v>63</v>
      </c>
      <c r="E27" s="23">
        <v>150</v>
      </c>
      <c r="F27" s="24">
        <v>990.3</v>
      </c>
      <c r="G27" s="25">
        <f>E27*F27</f>
        <v>148545</v>
      </c>
      <c r="H27" s="26" t="s">
        <v>18</v>
      </c>
      <c r="I27" s="26" t="s">
        <v>26</v>
      </c>
    </row>
    <row r="28" spans="1:10" ht="52.8" x14ac:dyDescent="0.3">
      <c r="B28" s="21">
        <v>2</v>
      </c>
      <c r="C28" s="22" t="s">
        <v>48</v>
      </c>
      <c r="D28" s="21" t="s">
        <v>63</v>
      </c>
      <c r="E28" s="23">
        <v>100</v>
      </c>
      <c r="F28" s="24">
        <v>894.85</v>
      </c>
      <c r="G28" s="25">
        <f t="shared" ref="G28:G43" si="1">E28*F28</f>
        <v>89485</v>
      </c>
      <c r="H28" s="26" t="s">
        <v>18</v>
      </c>
      <c r="I28" s="26" t="s">
        <v>27</v>
      </c>
    </row>
    <row r="29" spans="1:10" ht="52.8" x14ac:dyDescent="0.3">
      <c r="B29" s="21">
        <v>3</v>
      </c>
      <c r="C29" s="22" t="s">
        <v>49</v>
      </c>
      <c r="D29" s="21" t="s">
        <v>28</v>
      </c>
      <c r="E29" s="23">
        <v>800</v>
      </c>
      <c r="F29" s="24">
        <v>383.69</v>
      </c>
      <c r="G29" s="25">
        <f t="shared" si="1"/>
        <v>306952</v>
      </c>
      <c r="H29" s="26" t="s">
        <v>18</v>
      </c>
      <c r="I29" s="26" t="s">
        <v>27</v>
      </c>
    </row>
    <row r="30" spans="1:10" ht="52.8" x14ac:dyDescent="0.3">
      <c r="B30" s="21">
        <v>4</v>
      </c>
      <c r="C30" s="22" t="s">
        <v>50</v>
      </c>
      <c r="D30" s="21" t="s">
        <v>28</v>
      </c>
      <c r="E30" s="23">
        <v>500</v>
      </c>
      <c r="F30" s="24">
        <v>6.78</v>
      </c>
      <c r="G30" s="25">
        <f t="shared" si="1"/>
        <v>3390</v>
      </c>
      <c r="H30" s="26" t="s">
        <v>18</v>
      </c>
      <c r="I30" s="26" t="s">
        <v>27</v>
      </c>
    </row>
    <row r="31" spans="1:10" ht="52.8" x14ac:dyDescent="0.3">
      <c r="B31" s="21">
        <v>5</v>
      </c>
      <c r="C31" s="22" t="s">
        <v>51</v>
      </c>
      <c r="D31" s="21" t="s">
        <v>63</v>
      </c>
      <c r="E31" s="23">
        <v>10</v>
      </c>
      <c r="F31" s="24">
        <v>507.66</v>
      </c>
      <c r="G31" s="25">
        <f t="shared" si="1"/>
        <v>5076.6000000000004</v>
      </c>
      <c r="H31" s="26" t="s">
        <v>18</v>
      </c>
      <c r="I31" s="26" t="s">
        <v>27</v>
      </c>
    </row>
    <row r="32" spans="1:10" ht="52.8" x14ac:dyDescent="0.3">
      <c r="B32" s="21">
        <v>6</v>
      </c>
      <c r="C32" s="22" t="s">
        <v>52</v>
      </c>
      <c r="D32" s="21" t="s">
        <v>36</v>
      </c>
      <c r="E32" s="23">
        <v>50</v>
      </c>
      <c r="F32" s="24">
        <v>38.47</v>
      </c>
      <c r="G32" s="25">
        <f t="shared" si="1"/>
        <v>1923.5</v>
      </c>
      <c r="H32" s="26" t="s">
        <v>18</v>
      </c>
      <c r="I32" s="26" t="s">
        <v>27</v>
      </c>
    </row>
    <row r="33" spans="1:10" ht="66" x14ac:dyDescent="0.3">
      <c r="B33" s="21">
        <v>7</v>
      </c>
      <c r="C33" s="22" t="s">
        <v>53</v>
      </c>
      <c r="D33" s="21" t="s">
        <v>64</v>
      </c>
      <c r="E33" s="23">
        <v>10</v>
      </c>
      <c r="F33" s="24">
        <v>35044</v>
      </c>
      <c r="G33" s="25">
        <f t="shared" si="1"/>
        <v>350440</v>
      </c>
      <c r="H33" s="26" t="s">
        <v>18</v>
      </c>
      <c r="I33" s="26" t="s">
        <v>27</v>
      </c>
    </row>
    <row r="34" spans="1:10" ht="52.8" x14ac:dyDescent="0.3">
      <c r="B34" s="21">
        <v>8</v>
      </c>
      <c r="C34" s="22" t="s">
        <v>54</v>
      </c>
      <c r="D34" s="21" t="s">
        <v>64</v>
      </c>
      <c r="E34" s="23">
        <v>200</v>
      </c>
      <c r="F34" s="24">
        <v>950</v>
      </c>
      <c r="G34" s="25">
        <f t="shared" si="1"/>
        <v>190000</v>
      </c>
      <c r="H34" s="26" t="s">
        <v>18</v>
      </c>
      <c r="I34" s="26" t="s">
        <v>27</v>
      </c>
    </row>
    <row r="35" spans="1:10" ht="118.8" x14ac:dyDescent="0.3">
      <c r="B35" s="21">
        <v>9</v>
      </c>
      <c r="C35" s="22" t="s">
        <v>55</v>
      </c>
      <c r="D35" s="21" t="s">
        <v>64</v>
      </c>
      <c r="E35" s="23">
        <v>100</v>
      </c>
      <c r="F35" s="24">
        <v>9781</v>
      </c>
      <c r="G35" s="25">
        <f t="shared" si="1"/>
        <v>978100</v>
      </c>
      <c r="H35" s="26" t="s">
        <v>18</v>
      </c>
      <c r="I35" s="26" t="s">
        <v>42</v>
      </c>
    </row>
    <row r="36" spans="1:10" ht="52.8" x14ac:dyDescent="0.3">
      <c r="B36" s="21">
        <v>10</v>
      </c>
      <c r="C36" s="22" t="s">
        <v>56</v>
      </c>
      <c r="D36" s="21" t="s">
        <v>63</v>
      </c>
      <c r="E36" s="27">
        <v>50</v>
      </c>
      <c r="F36" s="24">
        <v>3371.22</v>
      </c>
      <c r="G36" s="25">
        <f t="shared" si="1"/>
        <v>168561</v>
      </c>
      <c r="H36" s="26" t="s">
        <v>18</v>
      </c>
      <c r="I36" s="26" t="s">
        <v>21</v>
      </c>
    </row>
    <row r="37" spans="1:10" ht="66" x14ac:dyDescent="0.3">
      <c r="B37" s="21">
        <v>11</v>
      </c>
      <c r="C37" s="22" t="s">
        <v>57</v>
      </c>
      <c r="D37" s="21" t="s">
        <v>64</v>
      </c>
      <c r="E37" s="27">
        <v>500</v>
      </c>
      <c r="F37" s="24">
        <v>2000</v>
      </c>
      <c r="G37" s="25">
        <f t="shared" si="1"/>
        <v>1000000</v>
      </c>
      <c r="H37" s="26" t="s">
        <v>18</v>
      </c>
      <c r="I37" s="26" t="s">
        <v>24</v>
      </c>
    </row>
    <row r="38" spans="1:10" ht="66" x14ac:dyDescent="0.3">
      <c r="B38" s="21">
        <v>12</v>
      </c>
      <c r="C38" s="22" t="s">
        <v>58</v>
      </c>
      <c r="D38" s="21" t="s">
        <v>64</v>
      </c>
      <c r="E38" s="27">
        <v>1000</v>
      </c>
      <c r="F38" s="24">
        <v>800</v>
      </c>
      <c r="G38" s="25">
        <f t="shared" si="1"/>
        <v>800000</v>
      </c>
      <c r="H38" s="26" t="s">
        <v>18</v>
      </c>
      <c r="I38" s="26" t="s">
        <v>24</v>
      </c>
    </row>
    <row r="39" spans="1:10" ht="66" x14ac:dyDescent="0.3">
      <c r="B39" s="21">
        <v>13</v>
      </c>
      <c r="C39" s="22" t="s">
        <v>59</v>
      </c>
      <c r="D39" s="21" t="s">
        <v>64</v>
      </c>
      <c r="E39" s="27">
        <v>1000</v>
      </c>
      <c r="F39" s="24">
        <v>800</v>
      </c>
      <c r="G39" s="25">
        <f t="shared" si="1"/>
        <v>800000</v>
      </c>
      <c r="H39" s="26" t="s">
        <v>18</v>
      </c>
      <c r="I39" s="26" t="s">
        <v>24</v>
      </c>
    </row>
    <row r="40" spans="1:10" ht="52.8" x14ac:dyDescent="0.3">
      <c r="B40" s="21">
        <v>14</v>
      </c>
      <c r="C40" s="22" t="s">
        <v>60</v>
      </c>
      <c r="D40" s="21" t="s">
        <v>64</v>
      </c>
      <c r="E40" s="27">
        <v>2</v>
      </c>
      <c r="F40" s="24">
        <v>21000</v>
      </c>
      <c r="G40" s="25">
        <f t="shared" si="1"/>
        <v>42000</v>
      </c>
      <c r="H40" s="26" t="s">
        <v>18</v>
      </c>
      <c r="I40" s="26" t="s">
        <v>38</v>
      </c>
    </row>
    <row r="41" spans="1:10" ht="52.8" x14ac:dyDescent="0.3">
      <c r="B41" s="21">
        <v>15</v>
      </c>
      <c r="C41" s="22" t="s">
        <v>61</v>
      </c>
      <c r="D41" s="21" t="s">
        <v>64</v>
      </c>
      <c r="E41" s="27">
        <v>2</v>
      </c>
      <c r="F41" s="24">
        <v>20000</v>
      </c>
      <c r="G41" s="25">
        <f t="shared" si="1"/>
        <v>40000</v>
      </c>
      <c r="H41" s="26" t="s">
        <v>18</v>
      </c>
      <c r="I41" s="26" t="s">
        <v>38</v>
      </c>
    </row>
    <row r="42" spans="1:10" ht="52.8" x14ac:dyDescent="0.3">
      <c r="B42" s="21">
        <v>16</v>
      </c>
      <c r="C42" s="22" t="s">
        <v>62</v>
      </c>
      <c r="D42" s="21" t="s">
        <v>64</v>
      </c>
      <c r="E42" s="27">
        <v>2</v>
      </c>
      <c r="F42" s="24">
        <v>26500</v>
      </c>
      <c r="G42" s="25">
        <f t="shared" si="1"/>
        <v>53000</v>
      </c>
      <c r="H42" s="26" t="s">
        <v>18</v>
      </c>
      <c r="I42" s="26" t="s">
        <v>38</v>
      </c>
    </row>
    <row r="43" spans="1:10" ht="118.8" x14ac:dyDescent="0.3">
      <c r="B43" s="21">
        <v>17</v>
      </c>
      <c r="C43" s="22" t="s">
        <v>47</v>
      </c>
      <c r="D43" s="21" t="s">
        <v>63</v>
      </c>
      <c r="E43" s="23">
        <v>600</v>
      </c>
      <c r="F43" s="24">
        <v>990.3</v>
      </c>
      <c r="G43" s="25">
        <f t="shared" si="1"/>
        <v>594180</v>
      </c>
      <c r="H43" s="26" t="s">
        <v>18</v>
      </c>
      <c r="I43" s="26" t="s">
        <v>19</v>
      </c>
    </row>
    <row r="44" spans="1:10" x14ac:dyDescent="0.3">
      <c r="B44" s="15" t="s">
        <v>8</v>
      </c>
      <c r="C44" s="16"/>
      <c r="D44" s="16"/>
      <c r="E44" s="16"/>
      <c r="F44" s="16"/>
      <c r="G44" s="11">
        <f>SUM(G27:G43)</f>
        <v>5571653.0999999996</v>
      </c>
      <c r="H44" s="12"/>
      <c r="I44" s="13"/>
    </row>
    <row r="46" spans="1:10" ht="205.2" customHeight="1" x14ac:dyDescent="0.3">
      <c r="A46" s="17" t="s">
        <v>68</v>
      </c>
      <c r="B46" s="18"/>
      <c r="C46" s="18"/>
      <c r="D46" s="18"/>
      <c r="E46" s="18"/>
      <c r="F46" s="18"/>
      <c r="G46" s="18"/>
      <c r="H46" s="18"/>
      <c r="I46" s="18"/>
      <c r="J46" s="18"/>
    </row>
  </sheetData>
  <autoFilter ref="D1:D49"/>
  <mergeCells count="8">
    <mergeCell ref="B44:F44"/>
    <mergeCell ref="A46:J46"/>
    <mergeCell ref="A1:J1"/>
    <mergeCell ref="A2:J2"/>
    <mergeCell ref="A23:J23"/>
    <mergeCell ref="A24:J24"/>
    <mergeCell ref="A25:J25"/>
    <mergeCell ref="B21:F21"/>
  </mergeCells>
  <pageMargins left="0.70866141732283472" right="0.70866141732283472" top="0.74803149606299213" bottom="0.74803149606299213" header="0.31496062992125984" footer="0.31496062992125984"/>
  <pageSetup paperSize="9" scale="80" orientation="landscape" verticalDpi="0" r:id="rId1"/>
  <rowBreaks count="1" manualBreakCount="1">
    <brk id="2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Объявление</vt:lpstr>
      <vt:lpstr>Объявление!Область_печати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2023-06-15T02:21:34Z</dcterms:modified>
</cp:coreProperties>
</file>